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tvault-my.sharepoint.com/personal/shuang466_gatech_edu/Documents/STARS at GT [internal]/2024-2025 STARS branch/August 24th, 2024 Crystallography Workshop/Laboratory/"/>
    </mc:Choice>
  </mc:AlternateContent>
  <xr:revisionPtr revIDLastSave="489" documentId="11_F25DC773A252ABDACC1048DE419F50BC5BDE58EE" xr6:coauthVersionLast="47" xr6:coauthVersionMax="47" xr10:uidLastSave="{E2911C1E-5E1F-40AC-BBD6-06661123C154}"/>
  <bookViews>
    <workbookView xWindow="-110" yWindow="-110" windowWidth="22620" windowHeight="13500" firstSheet="1" activeTab="1" xr2:uid="{00000000-000D-0000-FFFF-FFFF00000000}"/>
  </bookViews>
  <sheets>
    <sheet name="Example plate set-up" sheetId="2" r:id="rId1"/>
    <sheet name="Template plate set-up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4" l="1"/>
  <c r="I39" i="4"/>
  <c r="H39" i="4"/>
  <c r="G39" i="4"/>
  <c r="F39" i="4"/>
  <c r="E39" i="4"/>
  <c r="D39" i="4"/>
  <c r="D40" i="4" s="1"/>
  <c r="I38" i="4"/>
  <c r="H38" i="4"/>
  <c r="G38" i="4"/>
  <c r="F38" i="4"/>
  <c r="E38" i="4"/>
  <c r="D38" i="4"/>
  <c r="I34" i="4"/>
  <c r="H34" i="4"/>
  <c r="G34" i="4"/>
  <c r="F34" i="4"/>
  <c r="E34" i="4"/>
  <c r="D34" i="4"/>
  <c r="I33" i="4"/>
  <c r="H33" i="4"/>
  <c r="G33" i="4"/>
  <c r="F33" i="4"/>
  <c r="E33" i="4"/>
  <c r="D33" i="4"/>
  <c r="I29" i="4"/>
  <c r="I30" i="4" s="1"/>
  <c r="H29" i="4"/>
  <c r="G29" i="4"/>
  <c r="F29" i="4"/>
  <c r="E29" i="4"/>
  <c r="D29" i="4"/>
  <c r="I28" i="4"/>
  <c r="H28" i="4"/>
  <c r="G28" i="4"/>
  <c r="F28" i="4"/>
  <c r="E28" i="4"/>
  <c r="E40" i="2"/>
  <c r="I39" i="2"/>
  <c r="H39" i="2"/>
  <c r="G39" i="2"/>
  <c r="F39" i="2"/>
  <c r="E39" i="2"/>
  <c r="D39" i="2"/>
  <c r="D40" i="2" s="1"/>
  <c r="I38" i="2"/>
  <c r="I40" i="2" s="1"/>
  <c r="H38" i="2"/>
  <c r="H40" i="2" s="1"/>
  <c r="G38" i="2"/>
  <c r="G40" i="2" s="1"/>
  <c r="F38" i="2"/>
  <c r="F40" i="2" s="1"/>
  <c r="E38" i="2"/>
  <c r="D38" i="2"/>
  <c r="I34" i="2"/>
  <c r="H34" i="2"/>
  <c r="G34" i="2"/>
  <c r="F34" i="2"/>
  <c r="E34" i="2"/>
  <c r="E35" i="2" s="1"/>
  <c r="D34" i="2"/>
  <c r="I33" i="2"/>
  <c r="I35" i="2" s="1"/>
  <c r="H33" i="2"/>
  <c r="H35" i="2" s="1"/>
  <c r="G33" i="2"/>
  <c r="G35" i="2" s="1"/>
  <c r="F33" i="2"/>
  <c r="F35" i="2" s="1"/>
  <c r="E33" i="2"/>
  <c r="D33" i="2"/>
  <c r="D35" i="2" s="1"/>
  <c r="I30" i="2"/>
  <c r="H30" i="2"/>
  <c r="G30" i="2"/>
  <c r="F30" i="2"/>
  <c r="E30" i="2"/>
  <c r="D30" i="2"/>
  <c r="I29" i="2"/>
  <c r="H29" i="2"/>
  <c r="G29" i="2"/>
  <c r="F29" i="2"/>
  <c r="E29" i="2"/>
  <c r="D29" i="2"/>
  <c r="I28" i="2"/>
  <c r="H28" i="2"/>
  <c r="G28" i="2"/>
  <c r="F28" i="2"/>
  <c r="E28" i="2"/>
  <c r="D28" i="2"/>
  <c r="D35" i="4" l="1"/>
  <c r="E30" i="4"/>
  <c r="E35" i="4"/>
  <c r="H30" i="4"/>
  <c r="E40" i="4"/>
  <c r="G40" i="4"/>
  <c r="F40" i="4"/>
  <c r="F35" i="4"/>
  <c r="G35" i="4"/>
  <c r="H35" i="4"/>
  <c r="F30" i="4"/>
  <c r="G30" i="4"/>
  <c r="D30" i="4"/>
  <c r="H40" i="4"/>
  <c r="I40" i="4"/>
  <c r="I35" i="4"/>
</calcChain>
</file>

<file path=xl/sharedStrings.xml><?xml version="1.0" encoding="utf-8"?>
<sst xmlns="http://schemas.openxmlformats.org/spreadsheetml/2006/main" count="158" uniqueCount="49">
  <si>
    <t>Crystal plate set up</t>
  </si>
  <si>
    <t>pH 4.2</t>
  </si>
  <si>
    <t>pH 4.4</t>
  </si>
  <si>
    <t>pH 4.6</t>
  </si>
  <si>
    <t>pH 4.8</t>
  </si>
  <si>
    <t>pH 5.0</t>
  </si>
  <si>
    <t>pH 5.2</t>
  </si>
  <si>
    <t>Column 1</t>
  </si>
  <si>
    <t>Column 2</t>
  </si>
  <si>
    <t>Column 3</t>
  </si>
  <si>
    <t>Column 4</t>
  </si>
  <si>
    <t>Column 5</t>
  </si>
  <si>
    <t>Column 6</t>
  </si>
  <si>
    <t>[0.3 M]</t>
  </si>
  <si>
    <t>Row A</t>
  </si>
  <si>
    <t>pH buffer 4.2
0.3 M NaNO3</t>
  </si>
  <si>
    <t>pH buffer 4.4
0.3 M NaNO3</t>
  </si>
  <si>
    <t>pH buffer 4.6
0.3 M NaNO3</t>
  </si>
  <si>
    <t>pH buffer 4.8
0.3 M NaNO3</t>
  </si>
  <si>
    <t>pH buffer 5.0
0.3 M NaNO3</t>
  </si>
  <si>
    <t>pH buffer 5.2
0.3 M NaNO3</t>
  </si>
  <si>
    <t>[0.4 M]</t>
  </si>
  <si>
    <t>Row B</t>
  </si>
  <si>
    <t>pH buffer 4.2
0.4 M NaNO3</t>
  </si>
  <si>
    <t>pH buffer 4.4
0.4 M NaNO3</t>
  </si>
  <si>
    <t>pH buffer 4.6
0.4 M NaNO3</t>
  </si>
  <si>
    <t>pH buffer 4.8
0.4 M NaNO3</t>
  </si>
  <si>
    <t>pH buffer 5.0
0.4 M NaNO3</t>
  </si>
  <si>
    <t>pH buffer 5.2
0.4 M NaNO3</t>
  </si>
  <si>
    <t>[0.5 M]</t>
  </si>
  <si>
    <t>Row C</t>
  </si>
  <si>
    <t>pH buffer 4.2
0.5 M NaNO3</t>
  </si>
  <si>
    <t>pH buffer 4.4
0.5 M NaNO3</t>
  </si>
  <si>
    <t>pH buffer 4.6
0.5 M NaNO3</t>
  </si>
  <si>
    <t>pH buffer 4.8
0.5 M NaNO3</t>
  </si>
  <si>
    <t>pH buffer 5.0
0.5 M NaNO3</t>
  </si>
  <si>
    <t>pH buffer 5.2
0.5 M NaNO3</t>
  </si>
  <si>
    <t>Row D</t>
  </si>
  <si>
    <t>HR reagent</t>
  </si>
  <si>
    <t>pH buffer stock (M)</t>
  </si>
  <si>
    <t xml:space="preserve">pH buffer final concentration </t>
  </si>
  <si>
    <t>Salt stock (M)</t>
  </si>
  <si>
    <t>Salt final concentration</t>
  </si>
  <si>
    <t>Total precipitant volume (μl)</t>
  </si>
  <si>
    <t>pH buffer final concentration</t>
  </si>
  <si>
    <t>Volume of pH buffer stock needed (μl)</t>
  </si>
  <si>
    <t>Volume of salt stock needed (μl)</t>
  </si>
  <si>
    <t>Volume of water needed (μl)</t>
  </si>
  <si>
    <t>Volume of HR precipitant needed (μl)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</si>
</sst>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5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6" borderId="0" xfId="0" applyFont="1" applyFill="1"/>
    <xf numFmtId="164" fontId="0" fillId="5" borderId="0" xfId="0" applyNumberFormat="1" applyFill="1"/>
    <xf numFmtId="0" fontId="1" fillId="7" borderId="0" xfId="0" applyFont="1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CD3C-85CC-4E0D-98A3-F16F5D2F28D9}">
  <dimension ref="A1:I43"/>
  <sheetViews>
    <sheetView workbookViewId="0">
      <selection activeCell="D13" sqref="D13"/>
    </sheetView>
  </sheetViews>
  <sheetFormatPr defaultRowHeight="14.5" x14ac:dyDescent="0.35"/>
  <cols>
    <col min="1" max="1" width="23.54296875" customWidth="1"/>
    <col min="2" max="2" width="8.453125" customWidth="1"/>
    <col min="3" max="3" width="33.7265625" customWidth="1"/>
    <col min="4" max="9" width="11.54296875" customWidth="1"/>
  </cols>
  <sheetData>
    <row r="1" spans="1:9" x14ac:dyDescent="0.35">
      <c r="B1" s="2"/>
      <c r="C1" s="12" t="s">
        <v>0</v>
      </c>
      <c r="D1" s="12"/>
      <c r="E1" s="12"/>
      <c r="F1" s="12"/>
      <c r="G1" s="12"/>
      <c r="H1" s="12"/>
      <c r="I1" s="12"/>
    </row>
    <row r="2" spans="1:9" x14ac:dyDescent="0.35">
      <c r="B2" s="2"/>
      <c r="C2" s="3"/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</row>
    <row r="3" spans="1:9" x14ac:dyDescent="0.35">
      <c r="B3" s="2"/>
      <c r="C3" s="2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</row>
    <row r="4" spans="1:9" ht="26.5" x14ac:dyDescent="0.35">
      <c r="B4" s="2" t="s">
        <v>13</v>
      </c>
      <c r="C4" s="4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19</v>
      </c>
      <c r="I4" s="5" t="s">
        <v>20</v>
      </c>
    </row>
    <row r="5" spans="1:9" ht="26.5" x14ac:dyDescent="0.35">
      <c r="B5" s="2" t="s">
        <v>21</v>
      </c>
      <c r="C5" s="4" t="s">
        <v>22</v>
      </c>
      <c r="D5" s="6" t="s">
        <v>23</v>
      </c>
      <c r="E5" s="6" t="s">
        <v>24</v>
      </c>
      <c r="F5" s="6" t="s">
        <v>25</v>
      </c>
      <c r="G5" s="6" t="s">
        <v>26</v>
      </c>
      <c r="H5" s="6" t="s">
        <v>27</v>
      </c>
      <c r="I5" s="6" t="s">
        <v>28</v>
      </c>
    </row>
    <row r="6" spans="1:9" ht="26.5" x14ac:dyDescent="0.35">
      <c r="B6" s="2" t="s">
        <v>29</v>
      </c>
      <c r="C6" s="4" t="s">
        <v>30</v>
      </c>
      <c r="D6" s="7" t="s">
        <v>31</v>
      </c>
      <c r="E6" s="7" t="s">
        <v>32</v>
      </c>
      <c r="F6" s="7" t="s">
        <v>33</v>
      </c>
      <c r="G6" s="7" t="s">
        <v>34</v>
      </c>
      <c r="H6" s="7" t="s">
        <v>35</v>
      </c>
      <c r="I6" s="7" t="s">
        <v>36</v>
      </c>
    </row>
    <row r="7" spans="1:9" x14ac:dyDescent="0.35">
      <c r="B7" s="2"/>
      <c r="C7" s="4" t="s">
        <v>37</v>
      </c>
      <c r="D7" s="8" t="s">
        <v>38</v>
      </c>
      <c r="E7" s="8" t="s">
        <v>38</v>
      </c>
      <c r="F7" s="8" t="s">
        <v>38</v>
      </c>
      <c r="G7" s="8" t="s">
        <v>38</v>
      </c>
      <c r="H7" s="8" t="s">
        <v>38</v>
      </c>
      <c r="I7" s="8" t="s">
        <v>38</v>
      </c>
    </row>
    <row r="8" spans="1:9" x14ac:dyDescent="0.35">
      <c r="B8" s="2"/>
      <c r="C8" s="2"/>
      <c r="D8" s="2"/>
      <c r="E8" s="2"/>
      <c r="F8" s="2"/>
      <c r="G8" s="2"/>
      <c r="H8" s="2"/>
      <c r="I8" s="2"/>
    </row>
    <row r="9" spans="1:9" x14ac:dyDescent="0.35">
      <c r="B9" s="2"/>
      <c r="C9" s="2"/>
      <c r="D9" s="2"/>
      <c r="E9" s="2"/>
      <c r="F9" s="2"/>
      <c r="G9" s="2"/>
      <c r="H9" s="2"/>
      <c r="I9" s="2"/>
    </row>
    <row r="10" spans="1:9" x14ac:dyDescent="0.35">
      <c r="B10" s="2"/>
      <c r="C10" s="2"/>
      <c r="D10" s="2" t="s">
        <v>7</v>
      </c>
      <c r="E10" s="2" t="s">
        <v>8</v>
      </c>
      <c r="F10" s="2" t="s">
        <v>9</v>
      </c>
      <c r="G10" s="2" t="s">
        <v>10</v>
      </c>
      <c r="H10" s="2" t="s">
        <v>11</v>
      </c>
      <c r="I10" s="2" t="s">
        <v>12</v>
      </c>
    </row>
    <row r="11" spans="1:9" x14ac:dyDescent="0.35">
      <c r="B11" s="2"/>
      <c r="C11" s="2" t="s">
        <v>14</v>
      </c>
      <c r="D11" s="2"/>
      <c r="E11" s="2"/>
      <c r="F11" s="2"/>
      <c r="G11" s="2"/>
      <c r="H11" s="2"/>
      <c r="I11" s="2"/>
    </row>
    <row r="12" spans="1:9" x14ac:dyDescent="0.35">
      <c r="A12" s="9" t="s">
        <v>39</v>
      </c>
      <c r="B12" s="9">
        <v>0.625</v>
      </c>
      <c r="C12" s="2" t="s">
        <v>40</v>
      </c>
      <c r="D12" s="2">
        <v>0.1</v>
      </c>
      <c r="E12" s="2">
        <v>0.1</v>
      </c>
      <c r="F12" s="2">
        <v>0.1</v>
      </c>
      <c r="G12" s="2">
        <v>0.1</v>
      </c>
      <c r="H12" s="2">
        <v>0.1</v>
      </c>
      <c r="I12" s="2">
        <v>0.1</v>
      </c>
    </row>
    <row r="13" spans="1:9" x14ac:dyDescent="0.35">
      <c r="A13" s="9" t="s">
        <v>41</v>
      </c>
      <c r="B13" s="9">
        <v>3</v>
      </c>
      <c r="C13" s="2" t="s">
        <v>42</v>
      </c>
      <c r="D13" s="2">
        <v>0.3</v>
      </c>
      <c r="E13" s="2">
        <v>0.3</v>
      </c>
      <c r="F13" s="2">
        <v>0.3</v>
      </c>
      <c r="G13" s="2">
        <v>0.3</v>
      </c>
      <c r="H13" s="2">
        <v>0.3</v>
      </c>
      <c r="I13" s="2">
        <v>0.3</v>
      </c>
    </row>
    <row r="14" spans="1:9" x14ac:dyDescent="0.35">
      <c r="A14" s="9" t="s">
        <v>43</v>
      </c>
      <c r="B14" s="9">
        <v>500</v>
      </c>
      <c r="C14" s="2"/>
      <c r="D14" s="2"/>
      <c r="E14" s="2"/>
      <c r="F14" s="2"/>
      <c r="G14" s="2"/>
      <c r="H14" s="2"/>
      <c r="I14" s="2"/>
    </row>
    <row r="15" spans="1:9" x14ac:dyDescent="0.3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35">
      <c r="A16" s="2"/>
      <c r="B16" s="2"/>
      <c r="C16" s="2" t="s">
        <v>22</v>
      </c>
      <c r="D16" s="2"/>
      <c r="E16" s="2"/>
      <c r="F16" s="2"/>
      <c r="G16" s="2"/>
      <c r="H16" s="2"/>
      <c r="I16" s="2"/>
    </row>
    <row r="17" spans="1:9" x14ac:dyDescent="0.35">
      <c r="A17" s="9" t="s">
        <v>39</v>
      </c>
      <c r="B17" s="9">
        <v>0.625</v>
      </c>
      <c r="C17" s="2" t="s">
        <v>44</v>
      </c>
      <c r="D17" s="2">
        <v>0.1</v>
      </c>
      <c r="E17" s="2">
        <v>0.1</v>
      </c>
      <c r="F17" s="2">
        <v>0.1</v>
      </c>
      <c r="G17" s="2">
        <v>0.1</v>
      </c>
      <c r="H17" s="2">
        <v>0.1</v>
      </c>
      <c r="I17" s="2">
        <v>0.1</v>
      </c>
    </row>
    <row r="18" spans="1:9" x14ac:dyDescent="0.35">
      <c r="A18" s="9" t="s">
        <v>41</v>
      </c>
      <c r="B18" s="9">
        <v>3</v>
      </c>
      <c r="C18" s="2" t="s">
        <v>42</v>
      </c>
      <c r="D18" s="2">
        <v>0.4</v>
      </c>
      <c r="E18" s="2">
        <v>0.4</v>
      </c>
      <c r="F18" s="2">
        <v>0.4</v>
      </c>
      <c r="G18" s="2">
        <v>0.4</v>
      </c>
      <c r="H18" s="2">
        <v>0.4</v>
      </c>
      <c r="I18" s="2">
        <v>0.4</v>
      </c>
    </row>
    <row r="19" spans="1:9" x14ac:dyDescent="0.35">
      <c r="A19" s="9" t="s">
        <v>43</v>
      </c>
      <c r="B19" s="9">
        <v>500</v>
      </c>
      <c r="C19" s="2"/>
      <c r="D19" s="2"/>
      <c r="E19" s="2"/>
      <c r="F19" s="2"/>
      <c r="G19" s="2"/>
      <c r="H19" s="2"/>
      <c r="I19" s="2"/>
    </row>
    <row r="20" spans="1:9" x14ac:dyDescent="0.3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35">
      <c r="A21" s="2"/>
      <c r="B21" s="2"/>
      <c r="C21" s="2" t="s">
        <v>30</v>
      </c>
      <c r="D21" s="2"/>
      <c r="E21" s="2"/>
      <c r="F21" s="2"/>
      <c r="G21" s="2"/>
      <c r="H21" s="2"/>
      <c r="I21" s="2"/>
    </row>
    <row r="22" spans="1:9" x14ac:dyDescent="0.35">
      <c r="A22" s="9" t="s">
        <v>39</v>
      </c>
      <c r="B22" s="9">
        <v>0.625</v>
      </c>
      <c r="C22" s="2" t="s">
        <v>44</v>
      </c>
      <c r="D22" s="2">
        <v>0.1</v>
      </c>
      <c r="E22" s="2">
        <v>0.1</v>
      </c>
      <c r="F22" s="2">
        <v>0.1</v>
      </c>
      <c r="G22" s="2">
        <v>0.1</v>
      </c>
      <c r="H22" s="2">
        <v>0.1</v>
      </c>
      <c r="I22" s="2">
        <v>0.1</v>
      </c>
    </row>
    <row r="23" spans="1:9" x14ac:dyDescent="0.35">
      <c r="A23" s="9" t="s">
        <v>41</v>
      </c>
      <c r="B23" s="9">
        <v>3</v>
      </c>
      <c r="C23" s="2" t="s">
        <v>42</v>
      </c>
      <c r="D23" s="2">
        <v>0.5</v>
      </c>
      <c r="E23" s="2">
        <v>0.5</v>
      </c>
      <c r="F23" s="2">
        <v>0.5</v>
      </c>
      <c r="G23" s="2">
        <v>0.5</v>
      </c>
      <c r="H23" s="2">
        <v>0.5</v>
      </c>
      <c r="I23" s="2">
        <v>0.5</v>
      </c>
    </row>
    <row r="24" spans="1:9" x14ac:dyDescent="0.35">
      <c r="A24" s="9" t="s">
        <v>43</v>
      </c>
      <c r="B24" s="9">
        <v>500</v>
      </c>
      <c r="C24" s="2"/>
      <c r="D24" s="2"/>
      <c r="E24" s="2"/>
      <c r="F24" s="2"/>
      <c r="G24" s="2"/>
      <c r="H24" s="2"/>
      <c r="I24" s="2"/>
    </row>
    <row r="26" spans="1:9" x14ac:dyDescent="0.35">
      <c r="C26" s="1"/>
      <c r="D26" s="1" t="s">
        <v>7</v>
      </c>
      <c r="E26" s="1" t="s">
        <v>8</v>
      </c>
      <c r="F26" s="1" t="s">
        <v>9</v>
      </c>
      <c r="G26" s="1" t="s">
        <v>10</v>
      </c>
      <c r="H26" s="1" t="s">
        <v>11</v>
      </c>
      <c r="I26" s="1" t="s">
        <v>12</v>
      </c>
    </row>
    <row r="27" spans="1:9" x14ac:dyDescent="0.35">
      <c r="C27" s="1" t="s">
        <v>14</v>
      </c>
      <c r="D27" s="1"/>
      <c r="E27" s="1"/>
      <c r="F27" s="1"/>
      <c r="G27" s="1"/>
      <c r="H27" s="1"/>
      <c r="I27" s="1"/>
    </row>
    <row r="28" spans="1:9" x14ac:dyDescent="0.35">
      <c r="C28" s="1" t="s">
        <v>45</v>
      </c>
      <c r="D28" s="10">
        <f>D12*B14/B12</f>
        <v>80</v>
      </c>
      <c r="E28" s="10">
        <f>E12*B14/B12</f>
        <v>80</v>
      </c>
      <c r="F28" s="10">
        <f>F12*B14/B12</f>
        <v>80</v>
      </c>
      <c r="G28" s="10">
        <f>G12*B14/B12</f>
        <v>80</v>
      </c>
      <c r="H28" s="10">
        <f>H12*B14/B12</f>
        <v>80</v>
      </c>
      <c r="I28" s="10">
        <f>I12*B14/B12</f>
        <v>80</v>
      </c>
    </row>
    <row r="29" spans="1:9" x14ac:dyDescent="0.35">
      <c r="C29" s="1" t="s">
        <v>46</v>
      </c>
      <c r="D29" s="10">
        <f>D13*B14/B13</f>
        <v>50</v>
      </c>
      <c r="E29" s="10">
        <f>E13*B14/B13</f>
        <v>50</v>
      </c>
      <c r="F29" s="10">
        <f>F13*B14/B13</f>
        <v>50</v>
      </c>
      <c r="G29" s="10">
        <f>G13*B14/B13</f>
        <v>50</v>
      </c>
      <c r="H29" s="10">
        <f>H13*B14/B13</f>
        <v>50</v>
      </c>
      <c r="I29" s="10">
        <f>I13*B14/B13</f>
        <v>50</v>
      </c>
    </row>
    <row r="30" spans="1:9" x14ac:dyDescent="0.35">
      <c r="C30" s="1" t="s">
        <v>47</v>
      </c>
      <c r="D30" s="10">
        <f>B14-D28-D29</f>
        <v>370</v>
      </c>
      <c r="E30" s="10">
        <f>B14-E28-E29</f>
        <v>370</v>
      </c>
      <c r="F30" s="10">
        <f>B14-F28-F29</f>
        <v>370</v>
      </c>
      <c r="G30" s="10">
        <f>B14-G28-G29</f>
        <v>370</v>
      </c>
      <c r="H30" s="10">
        <f>B14-H28-H29</f>
        <v>370</v>
      </c>
      <c r="I30" s="10">
        <f>B14-I28-I29</f>
        <v>370</v>
      </c>
    </row>
    <row r="31" spans="1:9" x14ac:dyDescent="0.35">
      <c r="C31" s="1"/>
      <c r="D31" s="1"/>
      <c r="E31" s="1"/>
      <c r="F31" s="1"/>
      <c r="G31" s="1"/>
      <c r="H31" s="1"/>
      <c r="I31" s="1"/>
    </row>
    <row r="32" spans="1:9" x14ac:dyDescent="0.35">
      <c r="C32" s="1" t="s">
        <v>22</v>
      </c>
      <c r="D32" s="1"/>
      <c r="E32" s="1"/>
      <c r="F32" s="1"/>
      <c r="G32" s="1"/>
      <c r="H32" s="1"/>
      <c r="I32" s="1"/>
    </row>
    <row r="33" spans="3:9" x14ac:dyDescent="0.35">
      <c r="C33" s="1" t="s">
        <v>45</v>
      </c>
      <c r="D33" s="10">
        <f>D17*B19/B17</f>
        <v>80</v>
      </c>
      <c r="E33" s="10">
        <f>E17*B19/B17</f>
        <v>80</v>
      </c>
      <c r="F33" s="10">
        <f>F17*B19/B17</f>
        <v>80</v>
      </c>
      <c r="G33" s="10">
        <f>G17*B19/B17</f>
        <v>80</v>
      </c>
      <c r="H33" s="10">
        <f>H17*B19/B17</f>
        <v>80</v>
      </c>
      <c r="I33" s="10">
        <f>I17*B19/B17</f>
        <v>80</v>
      </c>
    </row>
    <row r="34" spans="3:9" x14ac:dyDescent="0.35">
      <c r="C34" s="1" t="s">
        <v>46</v>
      </c>
      <c r="D34" s="10">
        <f>D18*B19/B18</f>
        <v>66.666666666666671</v>
      </c>
      <c r="E34" s="10">
        <f>E18*B19/B18</f>
        <v>66.666666666666671</v>
      </c>
      <c r="F34" s="10">
        <f>F18*B19/B18</f>
        <v>66.666666666666671</v>
      </c>
      <c r="G34" s="10">
        <f>G18*B19/B18</f>
        <v>66.666666666666671</v>
      </c>
      <c r="H34" s="10">
        <f>H18*B19/B18</f>
        <v>66.666666666666671</v>
      </c>
      <c r="I34" s="10">
        <f>I18*B19/B18</f>
        <v>66.666666666666671</v>
      </c>
    </row>
    <row r="35" spans="3:9" x14ac:dyDescent="0.35">
      <c r="C35" s="1" t="s">
        <v>47</v>
      </c>
      <c r="D35" s="10">
        <f>B19-D33-D34</f>
        <v>353.33333333333331</v>
      </c>
      <c r="E35" s="10">
        <f>B19-E33-E34</f>
        <v>353.33333333333331</v>
      </c>
      <c r="F35" s="10">
        <f>B19-F33-F34</f>
        <v>353.33333333333331</v>
      </c>
      <c r="G35" s="10">
        <f>B19-G33-G34</f>
        <v>353.33333333333331</v>
      </c>
      <c r="H35" s="10">
        <f>B19-H33-H34</f>
        <v>353.33333333333331</v>
      </c>
      <c r="I35" s="10">
        <f>B19-I33-I34</f>
        <v>353.33333333333331</v>
      </c>
    </row>
    <row r="36" spans="3:9" x14ac:dyDescent="0.35">
      <c r="C36" s="1"/>
      <c r="D36" s="10"/>
      <c r="E36" s="10"/>
      <c r="F36" s="10"/>
      <c r="G36" s="10"/>
      <c r="H36" s="10"/>
      <c r="I36" s="10"/>
    </row>
    <row r="37" spans="3:9" x14ac:dyDescent="0.35">
      <c r="C37" s="1" t="s">
        <v>30</v>
      </c>
      <c r="D37" s="10"/>
      <c r="E37" s="10"/>
      <c r="F37" s="10"/>
      <c r="G37" s="10"/>
      <c r="H37" s="10"/>
      <c r="I37" s="10"/>
    </row>
    <row r="38" spans="3:9" x14ac:dyDescent="0.35">
      <c r="C38" s="1" t="s">
        <v>45</v>
      </c>
      <c r="D38" s="10">
        <f>D22*B24/B22</f>
        <v>80</v>
      </c>
      <c r="E38" s="10">
        <f>E22*B24/B22</f>
        <v>80</v>
      </c>
      <c r="F38" s="10">
        <f>F22*B24/B22</f>
        <v>80</v>
      </c>
      <c r="G38" s="10">
        <f>G22*B24/B22</f>
        <v>80</v>
      </c>
      <c r="H38" s="10">
        <f>H22*B24/B22</f>
        <v>80</v>
      </c>
      <c r="I38" s="10">
        <f>I22*B24/B22</f>
        <v>80</v>
      </c>
    </row>
    <row r="39" spans="3:9" x14ac:dyDescent="0.35">
      <c r="C39" s="1" t="s">
        <v>46</v>
      </c>
      <c r="D39" s="10">
        <f>D23*B24/B23</f>
        <v>83.333333333333329</v>
      </c>
      <c r="E39" s="10">
        <f>E23*B24/B23</f>
        <v>83.333333333333329</v>
      </c>
      <c r="F39" s="10">
        <f>F23*B24/B23</f>
        <v>83.333333333333329</v>
      </c>
      <c r="G39" s="10">
        <f>G23*B24/B23</f>
        <v>83.333333333333329</v>
      </c>
      <c r="H39" s="10">
        <f>H23*B24/B23</f>
        <v>83.333333333333329</v>
      </c>
      <c r="I39" s="10">
        <f>I23*B24/B23</f>
        <v>83.333333333333329</v>
      </c>
    </row>
    <row r="40" spans="3:9" x14ac:dyDescent="0.35">
      <c r="C40" s="1" t="s">
        <v>47</v>
      </c>
      <c r="D40" s="10">
        <f>B24-D38-D39</f>
        <v>336.66666666666669</v>
      </c>
      <c r="E40" s="10">
        <f>B24-E38-E39</f>
        <v>336.66666666666669</v>
      </c>
      <c r="F40" s="10">
        <f>B24-F38-F39</f>
        <v>336.66666666666669</v>
      </c>
      <c r="G40" s="10">
        <f>B24-G38-G39</f>
        <v>336.66666666666669</v>
      </c>
      <c r="H40" s="10">
        <f>B24-H38-H39</f>
        <v>336.66666666666669</v>
      </c>
      <c r="I40" s="10">
        <f>B24-I38-I39</f>
        <v>336.66666666666669</v>
      </c>
    </row>
    <row r="41" spans="3:9" x14ac:dyDescent="0.35">
      <c r="C41" s="1"/>
      <c r="D41" s="1"/>
      <c r="E41" s="1"/>
      <c r="F41" s="1"/>
      <c r="G41" s="1"/>
      <c r="H41" s="1"/>
      <c r="I41" s="1"/>
    </row>
    <row r="42" spans="3:9" x14ac:dyDescent="0.35">
      <c r="C42" s="1" t="s">
        <v>37</v>
      </c>
      <c r="D42" s="1"/>
      <c r="E42" s="1"/>
      <c r="F42" s="1"/>
      <c r="G42" s="1"/>
      <c r="H42" s="1"/>
      <c r="I42" s="1"/>
    </row>
    <row r="43" spans="3:9" x14ac:dyDescent="0.35">
      <c r="C43" s="1" t="s">
        <v>48</v>
      </c>
      <c r="D43" s="1">
        <v>300</v>
      </c>
      <c r="E43" s="1">
        <v>300</v>
      </c>
      <c r="F43" s="1">
        <v>300</v>
      </c>
      <c r="G43" s="1">
        <v>300</v>
      </c>
      <c r="H43" s="1">
        <v>300</v>
      </c>
      <c r="I43" s="1">
        <v>300</v>
      </c>
    </row>
  </sheetData>
  <mergeCells count="1">
    <mergeCell ref="C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5E754-8156-4E1F-83DD-B678D7596823}">
  <dimension ref="A1:I43"/>
  <sheetViews>
    <sheetView tabSelected="1" topLeftCell="A16" workbookViewId="0">
      <selection activeCell="J24" sqref="J24"/>
    </sheetView>
  </sheetViews>
  <sheetFormatPr defaultRowHeight="14.5" x14ac:dyDescent="0.35"/>
  <cols>
    <col min="1" max="1" width="23.54296875" customWidth="1"/>
    <col min="2" max="2" width="8.453125" customWidth="1"/>
    <col min="3" max="3" width="33.7265625" customWidth="1"/>
    <col min="4" max="9" width="11.54296875" customWidth="1"/>
  </cols>
  <sheetData>
    <row r="1" spans="1:9" x14ac:dyDescent="0.35">
      <c r="B1" s="2"/>
      <c r="C1" s="12" t="s">
        <v>0</v>
      </c>
      <c r="D1" s="12"/>
      <c r="E1" s="12"/>
      <c r="F1" s="12"/>
      <c r="G1" s="12"/>
      <c r="H1" s="12"/>
      <c r="I1" s="12"/>
    </row>
    <row r="2" spans="1:9" x14ac:dyDescent="0.35">
      <c r="B2" s="2"/>
      <c r="C2" s="3"/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</row>
    <row r="3" spans="1:9" x14ac:dyDescent="0.35">
      <c r="B3" s="2"/>
      <c r="C3" s="2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</row>
    <row r="4" spans="1:9" x14ac:dyDescent="0.35">
      <c r="B4" s="2" t="s">
        <v>13</v>
      </c>
      <c r="C4" s="4" t="s">
        <v>14</v>
      </c>
      <c r="D4" s="5"/>
      <c r="E4" s="5"/>
      <c r="F4" s="5"/>
      <c r="G4" s="5"/>
      <c r="H4" s="5"/>
      <c r="I4" s="5"/>
    </row>
    <row r="5" spans="1:9" x14ac:dyDescent="0.35">
      <c r="B5" s="2" t="s">
        <v>21</v>
      </c>
      <c r="C5" s="4" t="s">
        <v>22</v>
      </c>
      <c r="D5" s="6"/>
      <c r="E5" s="6"/>
      <c r="F5" s="6"/>
      <c r="G5" s="6"/>
      <c r="H5" s="6"/>
      <c r="I5" s="6"/>
    </row>
    <row r="6" spans="1:9" x14ac:dyDescent="0.35">
      <c r="B6" s="2" t="s">
        <v>29</v>
      </c>
      <c r="C6" s="4" t="s">
        <v>30</v>
      </c>
      <c r="D6" s="7"/>
      <c r="E6" s="7"/>
      <c r="F6" s="7"/>
      <c r="G6" s="7"/>
      <c r="H6" s="7"/>
      <c r="I6" s="7"/>
    </row>
    <row r="7" spans="1:9" x14ac:dyDescent="0.35">
      <c r="B7" s="2"/>
      <c r="C7" s="4" t="s">
        <v>37</v>
      </c>
      <c r="D7" s="8" t="s">
        <v>38</v>
      </c>
      <c r="E7" s="8" t="s">
        <v>38</v>
      </c>
      <c r="F7" s="8" t="s">
        <v>38</v>
      </c>
      <c r="G7" s="8" t="s">
        <v>38</v>
      </c>
      <c r="H7" s="8" t="s">
        <v>38</v>
      </c>
      <c r="I7" s="8" t="s">
        <v>38</v>
      </c>
    </row>
    <row r="8" spans="1:9" x14ac:dyDescent="0.35">
      <c r="B8" s="2"/>
      <c r="C8" s="2"/>
      <c r="D8" s="2"/>
      <c r="E8" s="2"/>
      <c r="F8" s="2"/>
      <c r="G8" s="2"/>
      <c r="H8" s="2"/>
      <c r="I8" s="2"/>
    </row>
    <row r="9" spans="1:9" x14ac:dyDescent="0.35">
      <c r="B9" s="2"/>
      <c r="C9" s="2"/>
      <c r="D9" s="2"/>
      <c r="E9" s="2"/>
      <c r="F9" s="2"/>
      <c r="G9" s="2"/>
      <c r="H9" s="2"/>
      <c r="I9" s="2"/>
    </row>
    <row r="10" spans="1:9" x14ac:dyDescent="0.35">
      <c r="B10" s="2"/>
      <c r="C10" s="2"/>
      <c r="D10" s="2" t="s">
        <v>7</v>
      </c>
      <c r="E10" s="2" t="s">
        <v>8</v>
      </c>
      <c r="F10" s="2" t="s">
        <v>9</v>
      </c>
      <c r="G10" s="2" t="s">
        <v>10</v>
      </c>
      <c r="H10" s="2" t="s">
        <v>11</v>
      </c>
      <c r="I10" s="2" t="s">
        <v>12</v>
      </c>
    </row>
    <row r="11" spans="1:9" x14ac:dyDescent="0.35">
      <c r="B11" s="2"/>
      <c r="C11" s="2" t="s">
        <v>14</v>
      </c>
      <c r="D11" s="2"/>
      <c r="E11" s="2"/>
      <c r="F11" s="2"/>
      <c r="G11" s="2"/>
      <c r="H11" s="2"/>
      <c r="I11" s="2"/>
    </row>
    <row r="12" spans="1:9" x14ac:dyDescent="0.35">
      <c r="A12" s="9" t="s">
        <v>39</v>
      </c>
      <c r="B12" s="9">
        <v>0.625</v>
      </c>
      <c r="C12" s="2" t="s">
        <v>40</v>
      </c>
      <c r="D12" s="2">
        <v>0.1</v>
      </c>
      <c r="E12" s="2">
        <v>0.1</v>
      </c>
      <c r="F12" s="2">
        <v>0.1</v>
      </c>
      <c r="G12" s="2">
        <v>0.1</v>
      </c>
      <c r="H12" s="2">
        <v>0.1</v>
      </c>
      <c r="I12" s="2">
        <v>0.1</v>
      </c>
    </row>
    <row r="13" spans="1:9" x14ac:dyDescent="0.35">
      <c r="A13" s="9" t="s">
        <v>41</v>
      </c>
      <c r="B13" s="9">
        <v>3</v>
      </c>
      <c r="C13" s="2" t="s">
        <v>42</v>
      </c>
      <c r="D13" s="11">
        <v>0.3</v>
      </c>
      <c r="E13" s="11">
        <v>0.8</v>
      </c>
      <c r="F13" s="11">
        <v>0.8</v>
      </c>
      <c r="G13" s="11">
        <v>0.8</v>
      </c>
      <c r="H13" s="11">
        <v>0.8</v>
      </c>
      <c r="I13" s="11">
        <v>0.8</v>
      </c>
    </row>
    <row r="14" spans="1:9" x14ac:dyDescent="0.35">
      <c r="A14" s="9" t="s">
        <v>43</v>
      </c>
      <c r="B14" s="9">
        <v>500</v>
      </c>
      <c r="C14" s="2"/>
      <c r="D14" s="2"/>
      <c r="E14" s="2"/>
      <c r="F14" s="2"/>
      <c r="G14" s="2"/>
      <c r="H14" s="2"/>
      <c r="I14" s="2"/>
    </row>
    <row r="15" spans="1:9" x14ac:dyDescent="0.3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35">
      <c r="A16" s="2"/>
      <c r="B16" s="2"/>
      <c r="C16" s="2" t="s">
        <v>22</v>
      </c>
      <c r="D16" s="2"/>
      <c r="E16" s="2"/>
      <c r="F16" s="2"/>
      <c r="G16" s="2"/>
      <c r="H16" s="2"/>
      <c r="I16" s="2"/>
    </row>
    <row r="17" spans="1:9" x14ac:dyDescent="0.35">
      <c r="A17" s="9" t="s">
        <v>39</v>
      </c>
      <c r="B17" s="9">
        <v>0.625</v>
      </c>
      <c r="C17" s="2" t="s">
        <v>44</v>
      </c>
      <c r="D17" s="2">
        <v>0.1</v>
      </c>
      <c r="E17" s="2">
        <v>0.1</v>
      </c>
      <c r="F17" s="2">
        <v>0.1</v>
      </c>
      <c r="G17" s="2">
        <v>0.1</v>
      </c>
      <c r="H17" s="2">
        <v>0.1</v>
      </c>
      <c r="I17" s="2">
        <v>0.1</v>
      </c>
    </row>
    <row r="18" spans="1:9" x14ac:dyDescent="0.35">
      <c r="A18" s="9" t="s">
        <v>41</v>
      </c>
      <c r="B18" s="9">
        <v>3</v>
      </c>
      <c r="C18" s="2" t="s">
        <v>42</v>
      </c>
      <c r="D18" s="11">
        <v>0.42</v>
      </c>
      <c r="E18" s="11">
        <v>1</v>
      </c>
      <c r="F18" s="11">
        <v>1</v>
      </c>
      <c r="G18" s="11">
        <v>1</v>
      </c>
      <c r="H18" s="11">
        <v>1</v>
      </c>
      <c r="I18" s="11">
        <v>1</v>
      </c>
    </row>
    <row r="19" spans="1:9" x14ac:dyDescent="0.35">
      <c r="A19" s="9" t="s">
        <v>43</v>
      </c>
      <c r="B19" s="9">
        <v>500</v>
      </c>
      <c r="C19" s="2"/>
      <c r="D19" s="2"/>
      <c r="E19" s="2"/>
      <c r="F19" s="2"/>
      <c r="G19" s="2"/>
      <c r="H19" s="2"/>
      <c r="I19" s="2"/>
    </row>
    <row r="20" spans="1:9" x14ac:dyDescent="0.3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35">
      <c r="A21" s="2"/>
      <c r="B21" s="2"/>
      <c r="C21" s="2" t="s">
        <v>30</v>
      </c>
      <c r="D21" s="2"/>
      <c r="E21" s="2"/>
      <c r="F21" s="2"/>
      <c r="G21" s="2"/>
      <c r="H21" s="2"/>
      <c r="I21" s="2"/>
    </row>
    <row r="22" spans="1:9" x14ac:dyDescent="0.35">
      <c r="A22" s="9" t="s">
        <v>39</v>
      </c>
      <c r="B22" s="9">
        <v>0.625</v>
      </c>
      <c r="C22" s="2" t="s">
        <v>44</v>
      </c>
      <c r="D22" s="2">
        <v>0.1</v>
      </c>
      <c r="E22" s="2">
        <v>0.1</v>
      </c>
      <c r="F22" s="2">
        <v>0.1</v>
      </c>
      <c r="G22" s="2">
        <v>0.1</v>
      </c>
      <c r="H22" s="2">
        <v>0.1</v>
      </c>
      <c r="I22" s="2">
        <v>0.1</v>
      </c>
    </row>
    <row r="23" spans="1:9" x14ac:dyDescent="0.35">
      <c r="A23" s="9" t="s">
        <v>41</v>
      </c>
      <c r="B23" s="9">
        <v>3</v>
      </c>
      <c r="C23" s="2" t="s">
        <v>42</v>
      </c>
      <c r="D23" s="11">
        <v>0.36</v>
      </c>
      <c r="E23" s="11">
        <v>1.2</v>
      </c>
      <c r="F23" s="11">
        <v>1.2</v>
      </c>
      <c r="G23" s="11">
        <v>1.2</v>
      </c>
      <c r="H23" s="11">
        <v>1.2</v>
      </c>
      <c r="I23" s="11">
        <v>1.2</v>
      </c>
    </row>
    <row r="24" spans="1:9" x14ac:dyDescent="0.35">
      <c r="A24" s="9" t="s">
        <v>43</v>
      </c>
      <c r="B24" s="9">
        <v>500</v>
      </c>
      <c r="C24" s="2"/>
      <c r="D24" s="2"/>
      <c r="E24" s="2"/>
      <c r="F24" s="2"/>
      <c r="G24" s="2"/>
      <c r="H24" s="2"/>
      <c r="I24" s="2"/>
    </row>
    <row r="26" spans="1:9" x14ac:dyDescent="0.35">
      <c r="C26" s="1"/>
      <c r="D26" s="1" t="s">
        <v>7</v>
      </c>
      <c r="E26" s="1" t="s">
        <v>8</v>
      </c>
      <c r="F26" s="1" t="s">
        <v>9</v>
      </c>
      <c r="G26" s="1" t="s">
        <v>10</v>
      </c>
      <c r="H26" s="1" t="s">
        <v>11</v>
      </c>
      <c r="I26" s="1" t="s">
        <v>12</v>
      </c>
    </row>
    <row r="27" spans="1:9" x14ac:dyDescent="0.35">
      <c r="C27" s="1" t="s">
        <v>14</v>
      </c>
      <c r="D27" s="1"/>
      <c r="E27" s="1"/>
      <c r="F27" s="1"/>
      <c r="G27" s="1"/>
      <c r="H27" s="1"/>
      <c r="I27" s="1"/>
    </row>
    <row r="28" spans="1:9" x14ac:dyDescent="0.35">
      <c r="C28" s="1" t="s">
        <v>45</v>
      </c>
      <c r="D28" s="10">
        <f>D12*B14/B12</f>
        <v>80</v>
      </c>
      <c r="E28" s="10">
        <f>E12*B14/B12</f>
        <v>80</v>
      </c>
      <c r="F28" s="10">
        <f>F12*B14/B12</f>
        <v>80</v>
      </c>
      <c r="G28" s="10">
        <f>G12*B14/B12</f>
        <v>80</v>
      </c>
      <c r="H28" s="10">
        <f>H12*B14/B12</f>
        <v>80</v>
      </c>
      <c r="I28" s="10">
        <f>I12*B14/B12</f>
        <v>80</v>
      </c>
    </row>
    <row r="29" spans="1:9" x14ac:dyDescent="0.35">
      <c r="C29" s="1" t="s">
        <v>46</v>
      </c>
      <c r="D29" s="10">
        <f>D13*B14/B13</f>
        <v>50</v>
      </c>
      <c r="E29" s="10">
        <f>E13*B14/B13</f>
        <v>133.33333333333334</v>
      </c>
      <c r="F29" s="10">
        <f>F13*B14/B13</f>
        <v>133.33333333333334</v>
      </c>
      <c r="G29" s="10">
        <f>G13*B14/B13</f>
        <v>133.33333333333334</v>
      </c>
      <c r="H29" s="10">
        <f>H13*B14/B13</f>
        <v>133.33333333333334</v>
      </c>
      <c r="I29" s="10">
        <f>I13*B14/B13</f>
        <v>133.33333333333334</v>
      </c>
    </row>
    <row r="30" spans="1:9" x14ac:dyDescent="0.35">
      <c r="C30" s="1" t="s">
        <v>47</v>
      </c>
      <c r="D30" s="10">
        <f>B14-D28-D29</f>
        <v>370</v>
      </c>
      <c r="E30" s="10">
        <f>B14-E28-E29</f>
        <v>286.66666666666663</v>
      </c>
      <c r="F30" s="10">
        <f>B14-F28-F29</f>
        <v>286.66666666666663</v>
      </c>
      <c r="G30" s="10">
        <f>B14-G28-G29</f>
        <v>286.66666666666663</v>
      </c>
      <c r="H30" s="10">
        <f>B14-H28-H29</f>
        <v>286.66666666666663</v>
      </c>
      <c r="I30" s="10">
        <f>B14-I28-I29</f>
        <v>286.66666666666663</v>
      </c>
    </row>
    <row r="31" spans="1:9" x14ac:dyDescent="0.35">
      <c r="C31" s="1"/>
      <c r="D31" s="1"/>
      <c r="E31" s="1"/>
      <c r="F31" s="1"/>
      <c r="G31" s="1"/>
      <c r="H31" s="1"/>
      <c r="I31" s="1"/>
    </row>
    <row r="32" spans="1:9" x14ac:dyDescent="0.35">
      <c r="C32" s="1" t="s">
        <v>22</v>
      </c>
      <c r="D32" s="1"/>
      <c r="E32" s="1"/>
      <c r="F32" s="1"/>
      <c r="G32" s="1"/>
      <c r="H32" s="1"/>
      <c r="I32" s="1"/>
    </row>
    <row r="33" spans="3:9" x14ac:dyDescent="0.35">
      <c r="C33" s="1" t="s">
        <v>45</v>
      </c>
      <c r="D33" s="10">
        <f>D17*B19/B17</f>
        <v>80</v>
      </c>
      <c r="E33" s="10">
        <f>E17*B19/B17</f>
        <v>80</v>
      </c>
      <c r="F33" s="10">
        <f>F17*B19/B17</f>
        <v>80</v>
      </c>
      <c r="G33" s="10">
        <f>G17*B19/B17</f>
        <v>80</v>
      </c>
      <c r="H33" s="10">
        <f>H17*B19/B17</f>
        <v>80</v>
      </c>
      <c r="I33" s="10">
        <f>I17*B19/B17</f>
        <v>80</v>
      </c>
    </row>
    <row r="34" spans="3:9" x14ac:dyDescent="0.35">
      <c r="C34" s="1" t="s">
        <v>46</v>
      </c>
      <c r="D34" s="10">
        <f>D18*B19/B18</f>
        <v>70</v>
      </c>
      <c r="E34" s="10">
        <f>E18*B19/B18</f>
        <v>166.66666666666666</v>
      </c>
      <c r="F34" s="10">
        <f>F18*B19/B18</f>
        <v>166.66666666666666</v>
      </c>
      <c r="G34" s="10">
        <f>G18*B19/B18</f>
        <v>166.66666666666666</v>
      </c>
      <c r="H34" s="10">
        <f>H18*B19/B18</f>
        <v>166.66666666666666</v>
      </c>
      <c r="I34" s="10">
        <f>I18*B19/B18</f>
        <v>166.66666666666666</v>
      </c>
    </row>
    <row r="35" spans="3:9" x14ac:dyDescent="0.35">
      <c r="C35" s="1" t="s">
        <v>47</v>
      </c>
      <c r="D35" s="10">
        <f>B19-D33-D34</f>
        <v>350</v>
      </c>
      <c r="E35" s="10">
        <f>B19-E33-E34</f>
        <v>253.33333333333334</v>
      </c>
      <c r="F35" s="10">
        <f>B19-F33-F34</f>
        <v>253.33333333333334</v>
      </c>
      <c r="G35" s="10">
        <f>B19-G33-G34</f>
        <v>253.33333333333334</v>
      </c>
      <c r="H35" s="10">
        <f>B19-H33-H34</f>
        <v>253.33333333333334</v>
      </c>
      <c r="I35" s="10">
        <f>B19-I33-I34</f>
        <v>253.33333333333334</v>
      </c>
    </row>
    <row r="36" spans="3:9" x14ac:dyDescent="0.35">
      <c r="C36" s="1"/>
      <c r="D36" s="10"/>
      <c r="E36" s="10"/>
      <c r="F36" s="10"/>
      <c r="G36" s="10"/>
      <c r="H36" s="10"/>
      <c r="I36" s="10"/>
    </row>
    <row r="37" spans="3:9" x14ac:dyDescent="0.35">
      <c r="C37" s="1" t="s">
        <v>30</v>
      </c>
      <c r="D37" s="10"/>
      <c r="E37" s="10"/>
      <c r="F37" s="10"/>
      <c r="G37" s="10"/>
      <c r="H37" s="10"/>
      <c r="I37" s="10"/>
    </row>
    <row r="38" spans="3:9" x14ac:dyDescent="0.35">
      <c r="C38" s="1" t="s">
        <v>45</v>
      </c>
      <c r="D38" s="10">
        <f>D22*B24/B22</f>
        <v>80</v>
      </c>
      <c r="E38" s="10">
        <f>E22*B24/B22</f>
        <v>80</v>
      </c>
      <c r="F38" s="10">
        <f>F22*B24/B22</f>
        <v>80</v>
      </c>
      <c r="G38" s="10">
        <f>G22*B24/B22</f>
        <v>80</v>
      </c>
      <c r="H38" s="10">
        <f>H22*B24/B22</f>
        <v>80</v>
      </c>
      <c r="I38" s="10">
        <f>I22*B24/B22</f>
        <v>80</v>
      </c>
    </row>
    <row r="39" spans="3:9" x14ac:dyDescent="0.35">
      <c r="C39" s="1" t="s">
        <v>46</v>
      </c>
      <c r="D39" s="10">
        <f>D23*B24/B23</f>
        <v>60</v>
      </c>
      <c r="E39" s="10">
        <f>E23*B24/B23</f>
        <v>200</v>
      </c>
      <c r="F39" s="10">
        <f>F23*B24/B23</f>
        <v>200</v>
      </c>
      <c r="G39" s="10">
        <f>G23*B24/B23</f>
        <v>200</v>
      </c>
      <c r="H39" s="10">
        <f>H23*B24/B23</f>
        <v>200</v>
      </c>
      <c r="I39" s="10">
        <f>I23*B24/B23</f>
        <v>200</v>
      </c>
    </row>
    <row r="40" spans="3:9" x14ac:dyDescent="0.35">
      <c r="C40" s="1" t="s">
        <v>47</v>
      </c>
      <c r="D40" s="10">
        <f>B24-D38-D39</f>
        <v>360</v>
      </c>
      <c r="E40" s="10">
        <f>B24-E38-E39</f>
        <v>220</v>
      </c>
      <c r="F40" s="10">
        <f>B24-F38-F39</f>
        <v>220</v>
      </c>
      <c r="G40" s="10">
        <f>B24-G38-G39</f>
        <v>220</v>
      </c>
      <c r="H40" s="10">
        <f>B24-H38-H39</f>
        <v>220</v>
      </c>
      <c r="I40" s="10">
        <f>B24-I38-I39</f>
        <v>220</v>
      </c>
    </row>
    <row r="41" spans="3:9" x14ac:dyDescent="0.35">
      <c r="C41" s="1"/>
      <c r="D41" s="1"/>
      <c r="E41" s="1"/>
      <c r="F41" s="1"/>
      <c r="G41" s="1"/>
      <c r="H41" s="1"/>
      <c r="I41" s="1"/>
    </row>
    <row r="42" spans="3:9" x14ac:dyDescent="0.35">
      <c r="C42" s="1" t="s">
        <v>37</v>
      </c>
      <c r="D42" s="1"/>
      <c r="E42" s="1"/>
      <c r="F42" s="1"/>
      <c r="G42" s="1"/>
      <c r="H42" s="1"/>
      <c r="I42" s="1"/>
    </row>
    <row r="43" spans="3:9" x14ac:dyDescent="0.35">
      <c r="C43" s="1" t="s">
        <v>48</v>
      </c>
      <c r="D43" s="1">
        <v>300</v>
      </c>
      <c r="E43" s="1">
        <v>300</v>
      </c>
      <c r="F43" s="1">
        <v>300</v>
      </c>
      <c r="G43" s="1">
        <v>300</v>
      </c>
      <c r="H43" s="1">
        <v>300</v>
      </c>
      <c r="I43" s="1">
        <v>300</v>
      </c>
    </row>
  </sheetData>
  <mergeCells count="1">
    <mergeCell ref="C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plate set-up</vt:lpstr>
      <vt:lpstr>Template plate set-up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Susanna Huang</dc:creator>
  <cp:keywords/>
  <dc:description/>
  <cp:lastModifiedBy>Huang, Susanna S</cp:lastModifiedBy>
  <cp:revision/>
  <dcterms:created xsi:type="dcterms:W3CDTF">2015-06-05T18:17:20Z</dcterms:created>
  <dcterms:modified xsi:type="dcterms:W3CDTF">2024-08-25T20:29:24Z</dcterms:modified>
  <cp:category/>
  <cp:contentStatus/>
</cp:coreProperties>
</file>